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E36"/>
  <c r="F36"/>
  <c r="G36"/>
  <c r="H36"/>
  <c r="I36"/>
  <c r="I37" s="1"/>
  <c r="J36"/>
  <c r="K36"/>
  <c r="K37" s="1"/>
  <c r="L36"/>
  <c r="M36"/>
  <c r="M37" s="1"/>
  <c r="N36"/>
  <c r="J37"/>
  <c r="L37"/>
  <c r="N37"/>
  <c r="D34"/>
  <c r="E34"/>
  <c r="F34"/>
  <c r="G34"/>
  <c r="H34"/>
  <c r="I34"/>
  <c r="J34"/>
  <c r="K34"/>
  <c r="L34"/>
  <c r="M34"/>
  <c r="N34"/>
  <c r="C34"/>
  <c r="F37" l="1"/>
  <c r="H37"/>
  <c r="D37"/>
  <c r="G37"/>
  <c r="E37"/>
  <c r="C36"/>
  <c r="A20"/>
  <c r="A11"/>
  <c r="A12" s="1"/>
  <c r="A13" s="1"/>
  <c r="A14" s="1"/>
  <c r="A15" s="1"/>
  <c r="A16" s="1"/>
  <c r="A17" s="1"/>
  <c r="A18" s="1"/>
  <c r="C37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0" l="1"/>
  <c r="B41" s="1"/>
</calcChain>
</file>

<file path=xl/sharedStrings.xml><?xml version="1.0" encoding="utf-8"?>
<sst xmlns="http://schemas.openxmlformats.org/spreadsheetml/2006/main" count="44" uniqueCount="44">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</sst>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1"/>
  <sheetViews>
    <sheetView tabSelected="1" topLeftCell="A7" workbookViewId="0">
      <selection activeCell="E35" sqref="E35:H35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2" t="s">
        <v>0</v>
      </c>
      <c r="B5" s="24" t="s">
        <v>40</v>
      </c>
      <c r="C5" s="21" t="s">
        <v>28</v>
      </c>
      <c r="D5" s="21" t="s">
        <v>29</v>
      </c>
      <c r="E5" s="26" t="s">
        <v>38</v>
      </c>
      <c r="F5" s="26" t="s">
        <v>39</v>
      </c>
      <c r="G5" s="17" t="s">
        <v>30</v>
      </c>
      <c r="H5" s="29" t="s">
        <v>31</v>
      </c>
      <c r="I5" s="31" t="s">
        <v>32</v>
      </c>
      <c r="J5" s="31" t="s">
        <v>33</v>
      </c>
      <c r="K5" s="27" t="s">
        <v>34</v>
      </c>
      <c r="L5" s="27" t="s">
        <v>35</v>
      </c>
      <c r="M5" s="27" t="s">
        <v>36</v>
      </c>
      <c r="N5" s="27" t="s">
        <v>37</v>
      </c>
    </row>
    <row r="6" spans="1:14">
      <c r="A6" s="23"/>
      <c r="B6" s="25"/>
      <c r="C6" s="21"/>
      <c r="D6" s="21"/>
      <c r="E6" s="26"/>
      <c r="F6" s="26"/>
      <c r="G6" s="18"/>
      <c r="H6" s="30"/>
      <c r="I6" s="32"/>
      <c r="J6" s="32"/>
      <c r="K6" s="28"/>
      <c r="L6" s="28"/>
      <c r="M6" s="28"/>
      <c r="N6" s="2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28682.87</v>
      </c>
      <c r="G8" s="16">
        <v>28682.87</v>
      </c>
      <c r="H8" s="16">
        <v>22816.070000000011</v>
      </c>
      <c r="I8" s="16"/>
      <c r="J8" s="16"/>
      <c r="K8" s="16"/>
      <c r="L8" s="16"/>
      <c r="M8" s="16"/>
      <c r="N8" s="16"/>
    </row>
    <row r="9" spans="1:14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37531.279999999999</v>
      </c>
      <c r="G9" s="16">
        <v>37531.279999999999</v>
      </c>
      <c r="H9" s="16">
        <v>29771.15</v>
      </c>
      <c r="I9" s="16"/>
      <c r="J9" s="16"/>
      <c r="K9" s="16"/>
      <c r="L9" s="16"/>
      <c r="M9" s="16"/>
      <c r="N9" s="16"/>
    </row>
    <row r="10" spans="1:14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91600.04</v>
      </c>
      <c r="G10" s="16">
        <v>91600.04</v>
      </c>
      <c r="H10" s="16">
        <v>72878.209999999992</v>
      </c>
      <c r="I10" s="16"/>
      <c r="J10" s="16"/>
      <c r="K10" s="16"/>
      <c r="L10" s="16"/>
      <c r="M10" s="16"/>
      <c r="N10" s="16"/>
    </row>
    <row r="11" spans="1:14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47083.48</v>
      </c>
      <c r="G11" s="16">
        <v>47083.48</v>
      </c>
      <c r="H11" s="16">
        <v>37348.290000000008</v>
      </c>
      <c r="I11" s="16"/>
      <c r="J11" s="16"/>
      <c r="K11" s="16"/>
      <c r="L11" s="16"/>
      <c r="M11" s="16"/>
      <c r="N11" s="16"/>
    </row>
    <row r="12" spans="1:14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31918.410000000003</v>
      </c>
      <c r="G12" s="16">
        <v>31918.410000000003</v>
      </c>
      <c r="H12" s="16">
        <v>23767.179999999978</v>
      </c>
      <c r="I12" s="16"/>
      <c r="J12" s="16"/>
      <c r="K12" s="16"/>
      <c r="L12" s="16"/>
      <c r="M12" s="16"/>
      <c r="N12" s="16"/>
    </row>
    <row r="13" spans="1:14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22313.77</v>
      </c>
      <c r="G13" s="16">
        <v>22313.77</v>
      </c>
      <c r="H13" s="16">
        <v>17742.129999999997</v>
      </c>
      <c r="I13" s="16"/>
      <c r="J13" s="16"/>
      <c r="K13" s="16"/>
      <c r="L13" s="16"/>
      <c r="M13" s="16"/>
      <c r="N13" s="16"/>
    </row>
    <row r="14" spans="1:14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95464.42</v>
      </c>
      <c r="G14" s="16">
        <v>99458.48</v>
      </c>
      <c r="H14" s="16">
        <v>78945.950000000012</v>
      </c>
      <c r="I14" s="16"/>
      <c r="J14" s="16"/>
      <c r="K14" s="16"/>
      <c r="L14" s="16"/>
      <c r="M14" s="16"/>
      <c r="N14" s="16"/>
    </row>
    <row r="15" spans="1:14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42869.53</v>
      </c>
      <c r="G15" s="16">
        <v>42869.53</v>
      </c>
      <c r="H15" s="16">
        <v>34051.199999999997</v>
      </c>
      <c r="I15" s="16"/>
      <c r="J15" s="16"/>
      <c r="K15" s="16"/>
      <c r="L15" s="16"/>
      <c r="M15" s="16"/>
      <c r="N15" s="16"/>
    </row>
    <row r="16" spans="1:14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73666.679999999993</v>
      </c>
      <c r="G16" s="16">
        <v>73666.679999999993</v>
      </c>
      <c r="H16" s="16">
        <v>58435.019999999982</v>
      </c>
      <c r="I16" s="16"/>
      <c r="J16" s="16"/>
      <c r="K16" s="16"/>
      <c r="L16" s="16"/>
      <c r="M16" s="16"/>
      <c r="N16" s="16"/>
    </row>
    <row r="17" spans="1:14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28180.58</v>
      </c>
      <c r="G17" s="16">
        <v>28180.58</v>
      </c>
      <c r="H17" s="16">
        <v>22353.850000000006</v>
      </c>
      <c r="I17" s="16"/>
      <c r="J17" s="16"/>
      <c r="K17" s="16"/>
      <c r="L17" s="16"/>
      <c r="M17" s="16"/>
      <c r="N17" s="16"/>
    </row>
    <row r="18" spans="1:14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26866.46</v>
      </c>
      <c r="G18" s="16">
        <v>26866.46</v>
      </c>
      <c r="H18" s="16">
        <v>21311.440000000002</v>
      </c>
      <c r="I18" s="16"/>
      <c r="J18" s="16"/>
      <c r="K18" s="16"/>
      <c r="L18" s="16"/>
      <c r="M18" s="16"/>
      <c r="N18" s="16"/>
    </row>
    <row r="19" spans="1:14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80105.98</v>
      </c>
      <c r="G19" s="16">
        <v>80105.98</v>
      </c>
      <c r="H19" s="16">
        <v>63189.250000000022</v>
      </c>
      <c r="I19" s="16"/>
      <c r="J19" s="16"/>
      <c r="K19" s="16"/>
      <c r="L19" s="16"/>
      <c r="M19" s="16"/>
      <c r="N19" s="16"/>
    </row>
    <row r="20" spans="1:14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25336.240000000002</v>
      </c>
      <c r="G20" s="16">
        <v>25336.240000000002</v>
      </c>
      <c r="H20" s="16">
        <v>20097.619999999995</v>
      </c>
      <c r="I20" s="16"/>
      <c r="J20" s="16"/>
      <c r="K20" s="16"/>
      <c r="L20" s="16"/>
      <c r="M20" s="16"/>
      <c r="N20" s="16"/>
    </row>
    <row r="21" spans="1:14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60011.5</v>
      </c>
      <c r="G21" s="16">
        <v>60011.5</v>
      </c>
      <c r="H21" s="16">
        <v>47694.390000000014</v>
      </c>
      <c r="I21" s="16"/>
      <c r="J21" s="16"/>
      <c r="K21" s="16"/>
      <c r="L21" s="16"/>
      <c r="M21" s="16"/>
      <c r="N21" s="16"/>
    </row>
    <row r="22" spans="1:14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67896.23</v>
      </c>
      <c r="G22" s="16">
        <v>67896.23</v>
      </c>
      <c r="H22" s="16">
        <v>53908.389999999992</v>
      </c>
      <c r="I22" s="16"/>
      <c r="J22" s="16"/>
      <c r="K22" s="16"/>
      <c r="L22" s="16"/>
      <c r="M22" s="16"/>
      <c r="N22" s="16"/>
    </row>
    <row r="23" spans="1:14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36012.74</v>
      </c>
      <c r="G23" s="16">
        <v>36012.74</v>
      </c>
      <c r="H23" s="16">
        <v>28566.600000000009</v>
      </c>
      <c r="I23" s="16"/>
      <c r="J23" s="16"/>
      <c r="K23" s="16"/>
      <c r="L23" s="16"/>
      <c r="M23" s="16"/>
      <c r="N23" s="16"/>
    </row>
    <row r="24" spans="1:14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26790.54</v>
      </c>
      <c r="G24" s="16">
        <v>26790.54</v>
      </c>
      <c r="H24" s="16">
        <v>21251.200000000004</v>
      </c>
      <c r="I24" s="16"/>
      <c r="J24" s="16"/>
      <c r="K24" s="16"/>
      <c r="L24" s="16"/>
      <c r="M24" s="16"/>
      <c r="N24" s="16"/>
    </row>
    <row r="25" spans="1:14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44195.33</v>
      </c>
      <c r="G25" s="16">
        <v>44195.33</v>
      </c>
      <c r="H25" s="16">
        <v>35057.319999999985</v>
      </c>
      <c r="I25" s="16"/>
      <c r="J25" s="16"/>
      <c r="K25" s="16"/>
      <c r="L25" s="16"/>
      <c r="M25" s="16"/>
      <c r="N25" s="16"/>
    </row>
    <row r="26" spans="1:14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44877.98</v>
      </c>
      <c r="G26" s="16">
        <v>44877.98</v>
      </c>
      <c r="H26" s="16">
        <v>35403.81</v>
      </c>
      <c r="I26" s="16"/>
      <c r="J26" s="16"/>
      <c r="K26" s="16"/>
      <c r="L26" s="16"/>
      <c r="M26" s="16"/>
      <c r="N26" s="16"/>
    </row>
    <row r="27" spans="1:14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29544.35</v>
      </c>
      <c r="G27" s="16">
        <v>29544.35</v>
      </c>
      <c r="H27" s="16">
        <v>23435.629999999997</v>
      </c>
      <c r="I27" s="16"/>
      <c r="J27" s="16"/>
      <c r="K27" s="16"/>
      <c r="L27" s="16"/>
      <c r="M27" s="16"/>
      <c r="N27" s="16"/>
    </row>
    <row r="28" spans="1:14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52780.92</v>
      </c>
      <c r="G28" s="16">
        <v>52780.92</v>
      </c>
      <c r="H28" s="16">
        <v>41977.05999999999</v>
      </c>
      <c r="I28" s="16"/>
      <c r="J28" s="16"/>
      <c r="K28" s="16"/>
      <c r="L28" s="16"/>
      <c r="M28" s="16"/>
      <c r="N28" s="16"/>
    </row>
    <row r="29" spans="1:14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33664.85</v>
      </c>
      <c r="G29" s="16">
        <v>33664.85</v>
      </c>
      <c r="H29" s="16">
        <v>26704.159999999993</v>
      </c>
      <c r="I29" s="16"/>
      <c r="J29" s="16"/>
      <c r="K29" s="16"/>
      <c r="L29" s="16"/>
      <c r="M29" s="16"/>
      <c r="N29" s="16"/>
    </row>
    <row r="30" spans="1:14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34771.629999999997</v>
      </c>
      <c r="G30" s="16">
        <v>34771.629999999997</v>
      </c>
      <c r="H30" s="16">
        <v>27627.660000000003</v>
      </c>
      <c r="I30" s="16"/>
      <c r="J30" s="16"/>
      <c r="K30" s="16"/>
      <c r="L30" s="16"/>
      <c r="M30" s="16"/>
      <c r="N30" s="16"/>
    </row>
    <row r="31" spans="1:14" s="14" customFormat="1">
      <c r="A31" s="7">
        <f t="shared" si="1"/>
        <v>24</v>
      </c>
      <c r="B31" s="15" t="s">
        <v>41</v>
      </c>
      <c r="C31" s="16">
        <v>19258</v>
      </c>
      <c r="D31" s="16">
        <v>29127</v>
      </c>
      <c r="E31" s="16">
        <v>27331.5</v>
      </c>
      <c r="F31" s="16">
        <v>29015.78</v>
      </c>
      <c r="G31" s="16">
        <v>29015.78</v>
      </c>
      <c r="H31" s="16">
        <v>23016.350000000002</v>
      </c>
      <c r="I31" s="16"/>
      <c r="J31" s="16"/>
      <c r="K31" s="16"/>
      <c r="L31" s="16"/>
      <c r="M31" s="16"/>
      <c r="N31" s="16"/>
    </row>
    <row r="32" spans="1:14" s="14" customFormat="1">
      <c r="A32" s="7">
        <f t="shared" si="1"/>
        <v>25</v>
      </c>
      <c r="B32" s="4" t="s">
        <v>42</v>
      </c>
      <c r="C32" s="16">
        <v>19937</v>
      </c>
      <c r="D32" s="16">
        <v>30337</v>
      </c>
      <c r="E32" s="16">
        <v>28260</v>
      </c>
      <c r="F32" s="16">
        <v>29848.06</v>
      </c>
      <c r="G32" s="16">
        <v>29848.06</v>
      </c>
      <c r="H32" s="16">
        <v>23795.010000000006</v>
      </c>
      <c r="I32" s="16"/>
      <c r="J32" s="16"/>
      <c r="K32" s="16"/>
      <c r="L32" s="16"/>
      <c r="M32" s="16"/>
      <c r="N32" s="16"/>
    </row>
    <row r="33" spans="1:14" s="14" customFormat="1">
      <c r="A33" s="7">
        <f t="shared" si="1"/>
        <v>26</v>
      </c>
      <c r="B33" s="15" t="s">
        <v>43</v>
      </c>
      <c r="C33" s="16">
        <v>2736</v>
      </c>
      <c r="D33" s="16">
        <v>8550</v>
      </c>
      <c r="E33" s="16">
        <v>570.00000000001455</v>
      </c>
      <c r="F33" s="16">
        <v>42110.29</v>
      </c>
      <c r="G33" s="16">
        <v>42110.29</v>
      </c>
      <c r="H33" s="16">
        <v>33530.889999999978</v>
      </c>
      <c r="I33" s="16"/>
      <c r="J33" s="16"/>
      <c r="K33" s="16"/>
      <c r="L33" s="16"/>
      <c r="M33" s="16"/>
      <c r="N33" s="16"/>
    </row>
    <row r="34" spans="1:14" s="14" customFormat="1">
      <c r="A34" s="19" t="s">
        <v>24</v>
      </c>
      <c r="B34" s="19"/>
      <c r="C34" s="9">
        <f>SUM(C8:C33)</f>
        <v>928646</v>
      </c>
      <c r="D34" s="9">
        <f t="shared" ref="D34:N34" si="2">SUM(D8:D33)</f>
        <v>1095058.75</v>
      </c>
      <c r="E34" s="9">
        <f t="shared" si="2"/>
        <v>1029557.85</v>
      </c>
      <c r="F34" s="9">
        <f t="shared" si="2"/>
        <v>1163139.94</v>
      </c>
      <c r="G34" s="9">
        <f t="shared" si="2"/>
        <v>1167134</v>
      </c>
      <c r="H34" s="9">
        <f t="shared" si="2"/>
        <v>924675.82999999984</v>
      </c>
      <c r="I34" s="9">
        <f t="shared" si="2"/>
        <v>0</v>
      </c>
      <c r="J34" s="9">
        <f t="shared" si="2"/>
        <v>0</v>
      </c>
      <c r="K34" s="9">
        <f t="shared" si="2"/>
        <v>0</v>
      </c>
      <c r="L34" s="9">
        <f t="shared" si="2"/>
        <v>0</v>
      </c>
      <c r="M34" s="9">
        <f t="shared" si="2"/>
        <v>0</v>
      </c>
      <c r="N34" s="9">
        <f t="shared" si="2"/>
        <v>0</v>
      </c>
    </row>
    <row r="35" spans="1:14" s="14" customFormat="1">
      <c r="A35" s="12">
        <v>1</v>
      </c>
      <c r="B35" s="10" t="s">
        <v>25</v>
      </c>
      <c r="C35" s="6">
        <v>112765</v>
      </c>
      <c r="D35" s="6">
        <v>122518</v>
      </c>
      <c r="E35" s="6">
        <v>109261.79</v>
      </c>
      <c r="F35" s="6">
        <v>123500</v>
      </c>
      <c r="G35" s="6">
        <v>123500</v>
      </c>
      <c r="H35" s="6">
        <v>98050.23</v>
      </c>
      <c r="I35" s="6"/>
      <c r="J35" s="6"/>
      <c r="K35" s="6"/>
      <c r="L35" s="6"/>
      <c r="M35" s="6"/>
      <c r="N35" s="6"/>
    </row>
    <row r="36" spans="1:14" s="14" customFormat="1">
      <c r="A36" s="19" t="s">
        <v>26</v>
      </c>
      <c r="B36" s="19"/>
      <c r="C36" s="9">
        <f>SUM(C35)</f>
        <v>112765</v>
      </c>
      <c r="D36" s="9">
        <f t="shared" ref="D36:N36" si="3">SUM(D35)</f>
        <v>122518</v>
      </c>
      <c r="E36" s="9">
        <f t="shared" si="3"/>
        <v>109261.79</v>
      </c>
      <c r="F36" s="9">
        <f t="shared" si="3"/>
        <v>123500</v>
      </c>
      <c r="G36" s="9">
        <f t="shared" si="3"/>
        <v>123500</v>
      </c>
      <c r="H36" s="9">
        <f t="shared" si="3"/>
        <v>98050.23</v>
      </c>
      <c r="I36" s="9">
        <f t="shared" si="3"/>
        <v>0</v>
      </c>
      <c r="J36" s="9">
        <f t="shared" si="3"/>
        <v>0</v>
      </c>
      <c r="K36" s="9">
        <f t="shared" si="3"/>
        <v>0</v>
      </c>
      <c r="L36" s="9">
        <f t="shared" si="3"/>
        <v>0</v>
      </c>
      <c r="M36" s="9">
        <f t="shared" si="3"/>
        <v>0</v>
      </c>
      <c r="N36" s="9">
        <f t="shared" si="3"/>
        <v>0</v>
      </c>
    </row>
    <row r="37" spans="1:14" s="14" customFormat="1">
      <c r="A37" s="20" t="s">
        <v>27</v>
      </c>
      <c r="B37" s="20"/>
      <c r="C37" s="11">
        <f>+C34+C36</f>
        <v>1041411</v>
      </c>
      <c r="D37" s="11">
        <f t="shared" ref="D37:N37" si="4">+D34+D36</f>
        <v>1217576.75</v>
      </c>
      <c r="E37" s="11">
        <f t="shared" si="4"/>
        <v>1138819.6399999999</v>
      </c>
      <c r="F37" s="11">
        <f t="shared" si="4"/>
        <v>1286639.94</v>
      </c>
      <c r="G37" s="11">
        <f t="shared" si="4"/>
        <v>1290634</v>
      </c>
      <c r="H37" s="11">
        <f t="shared" si="4"/>
        <v>1022726.0599999998</v>
      </c>
      <c r="I37" s="11">
        <f t="shared" si="4"/>
        <v>0</v>
      </c>
      <c r="J37" s="11">
        <f t="shared" si="4"/>
        <v>0</v>
      </c>
      <c r="K37" s="11">
        <f t="shared" si="4"/>
        <v>0</v>
      </c>
      <c r="L37" s="11">
        <f t="shared" si="4"/>
        <v>0</v>
      </c>
      <c r="M37" s="11">
        <f t="shared" si="4"/>
        <v>0</v>
      </c>
      <c r="N37" s="11">
        <f t="shared" si="4"/>
        <v>0</v>
      </c>
    </row>
    <row r="39" spans="1:14">
      <c r="B39" s="13">
        <v>7200000</v>
      </c>
    </row>
    <row r="40" spans="1:14">
      <c r="B40" s="13">
        <f>SUM(C37:N37)</f>
        <v>6997807.3899999997</v>
      </c>
    </row>
    <row r="41" spans="1:14">
      <c r="B41" s="13">
        <f>+B39-B40</f>
        <v>202192.61000000034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4:B34"/>
    <mergeCell ref="A36:B36"/>
    <mergeCell ref="A37:B37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2022-12-28T14:47:56Z</dcterms:created>
  <dcterms:modified xsi:type="dcterms:W3CDTF">2024-04-24T15:12:57Z</dcterms:modified>
</cp:coreProperties>
</file>